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3680" windowHeight="10313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77" i="1" l="1"/>
  <c r="E25" i="1"/>
  <c r="C25" i="1"/>
  <c r="D25" i="1"/>
  <c r="C77" i="1"/>
  <c r="D77" i="1"/>
  <c r="E83" i="1" l="1"/>
  <c r="C83" i="1"/>
  <c r="D83" i="1"/>
</calcChain>
</file>

<file path=xl/sharedStrings.xml><?xml version="1.0" encoding="utf-8"?>
<sst xmlns="http://schemas.openxmlformats.org/spreadsheetml/2006/main" count="83" uniqueCount="75">
  <si>
    <t>Konto</t>
  </si>
  <si>
    <t>Benämning</t>
  </si>
  <si>
    <t>Ackumulerat</t>
  </si>
  <si>
    <t>Cafeförsäljning</t>
  </si>
  <si>
    <t>Entre</t>
  </si>
  <si>
    <t>Sponsorintäkter</t>
  </si>
  <si>
    <t>Lagkassor</t>
  </si>
  <si>
    <t>Läger/Cuper</t>
  </si>
  <si>
    <t>Kul med Klassen</t>
  </si>
  <si>
    <t>JAS Cup</t>
  </si>
  <si>
    <t>Bomässan</t>
  </si>
  <si>
    <t>Förs Kläder/Mtrl</t>
  </si>
  <si>
    <t>Medl/Delt.avg</t>
  </si>
  <si>
    <t>LOK, idrottslyftet</t>
  </si>
  <si>
    <t>Hyresintäkter</t>
  </si>
  <si>
    <t>IB-gym Verk.samb</t>
  </si>
  <si>
    <t>Erh bidrag personal</t>
  </si>
  <si>
    <t>Fonder mm</t>
  </si>
  <si>
    <t>Övr ersättn o int</t>
  </si>
  <si>
    <t>Driftbidrag</t>
  </si>
  <si>
    <t>SUMA INTÄKTER</t>
  </si>
  <si>
    <t>Fakt kost t kom.</t>
  </si>
  <si>
    <t>Fakt int  t kom</t>
  </si>
  <si>
    <t>Cafe</t>
  </si>
  <si>
    <t>Trän.mtrl/Ledarkl.</t>
  </si>
  <si>
    <t>Inköp Kläder/Mtrl</t>
  </si>
  <si>
    <t>Tryckkostnader</t>
  </si>
  <si>
    <t>IB-gym kläder mm</t>
  </si>
  <si>
    <t>Kostnader Lagkassa</t>
  </si>
  <si>
    <t>Budget Herr</t>
  </si>
  <si>
    <t>Budget Dam</t>
  </si>
  <si>
    <t>Lokalhyra</t>
  </si>
  <si>
    <t>Förbrukn. Novab</t>
  </si>
  <si>
    <t>Öv kostn Novab</t>
  </si>
  <si>
    <t>Investering Novab</t>
  </si>
  <si>
    <t>Transporter</t>
  </si>
  <si>
    <t>Busskostnader</t>
  </si>
  <si>
    <t>Annonser</t>
  </si>
  <si>
    <t>Kontorsmaterial</t>
  </si>
  <si>
    <t>Trycksaker</t>
  </si>
  <si>
    <t>Mobiltelefon</t>
  </si>
  <si>
    <t>Datakommunikat.</t>
  </si>
  <si>
    <t>Porto</t>
  </si>
  <si>
    <t>Föreningskostn</t>
  </si>
  <si>
    <t>Anmälningkostn</t>
  </si>
  <si>
    <t>Matchändringar</t>
  </si>
  <si>
    <t>Övr Kostnader</t>
  </si>
  <si>
    <t>Utbildningskostn</t>
  </si>
  <si>
    <t>Bankostnader</t>
  </si>
  <si>
    <t>Löner</t>
  </si>
  <si>
    <t>Domararvoden</t>
  </si>
  <si>
    <t>Domarers IB-gym</t>
  </si>
  <si>
    <t>Reseers. Medlm</t>
  </si>
  <si>
    <t>Restidsarv. Domare</t>
  </si>
  <si>
    <t>Reseers. Domare</t>
  </si>
  <si>
    <t>Logi</t>
  </si>
  <si>
    <t>Kost o Mat</t>
  </si>
  <si>
    <t>Övergångskostn.</t>
  </si>
  <si>
    <t>Licenser</t>
  </si>
  <si>
    <t>Arb.giv.avg</t>
  </si>
  <si>
    <t>Fora mm</t>
  </si>
  <si>
    <t>Övr Pers.kostn</t>
  </si>
  <si>
    <t>Avskrivningar</t>
  </si>
  <si>
    <t>SUMMA KOSTNADER</t>
  </si>
  <si>
    <t>RESULTAT</t>
  </si>
  <si>
    <t>Anmärkning</t>
  </si>
  <si>
    <t>Sverigelotter/BL</t>
  </si>
  <si>
    <t>Budget</t>
  </si>
  <si>
    <t>Budget 17/18</t>
  </si>
  <si>
    <t>Budget 18/19</t>
  </si>
  <si>
    <t>Väner Pärlan Cup -17</t>
  </si>
  <si>
    <t>Väner Pärlan Cup -18</t>
  </si>
  <si>
    <t>Reklamtrycksaker</t>
  </si>
  <si>
    <t xml:space="preserve"> </t>
  </si>
  <si>
    <t>Revisionskostnad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</si>
</sst>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NumberFormat="1" applyBorder="1"/>
    <xf numFmtId="0" fontId="0" fillId="0" borderId="1" xfId="0" applyNumberFormat="1" applyBorder="1"/>
    <xf numFmtId="3" fontId="0" fillId="0" borderId="1" xfId="0" applyNumberFormat="1" applyBorder="1"/>
    <xf numFmtId="0" fontId="0" fillId="0" borderId="4" xfId="0" applyNumberFormat="1" applyBorder="1"/>
    <xf numFmtId="0" fontId="0" fillId="0" borderId="4" xfId="0" applyBorder="1"/>
    <xf numFmtId="3" fontId="0" fillId="0" borderId="4" xfId="0" applyNumberFormat="1" applyBorder="1"/>
    <xf numFmtId="0" fontId="0" fillId="0" borderId="2" xfId="0" applyNumberFormat="1" applyBorder="1"/>
    <xf numFmtId="0" fontId="0" fillId="0" borderId="2" xfId="0" applyBorder="1"/>
    <xf numFmtId="3" fontId="0" fillId="0" borderId="2" xfId="0" applyNumberFormat="1" applyBorder="1"/>
    <xf numFmtId="0" fontId="2" fillId="0" borderId="2" xfId="0" applyNumberFormat="1" applyFont="1" applyBorder="1"/>
    <xf numFmtId="0" fontId="3" fillId="0" borderId="2" xfId="0" applyFont="1" applyBorder="1"/>
    <xf numFmtId="3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zoomScale="175" zoomScaleNormal="175" workbookViewId="0">
      <pane ySplit="2" topLeftCell="A70" activePane="bottomLeft" state="frozen"/>
      <selection pane="bottomLeft" activeCell="C13" sqref="C13"/>
    </sheetView>
  </sheetViews>
  <sheetFormatPr defaultColWidth="9.1328125" defaultRowHeight="14.25" x14ac:dyDescent="0.45"/>
  <cols>
    <col min="1" max="1" width="8.73046875" style="5" customWidth="1"/>
    <col min="2" max="2" width="19.265625" style="1" customWidth="1"/>
    <col min="3" max="3" width="11.73046875" style="1" customWidth="1"/>
    <col min="4" max="4" width="12.59765625" style="1" customWidth="1"/>
    <col min="5" max="5" width="15.265625" style="1" customWidth="1"/>
    <col min="6" max="6" width="11.73046875" style="1" bestFit="1" customWidth="1"/>
    <col min="7" max="16384" width="9.1328125" style="1"/>
  </cols>
  <sheetData>
    <row r="1" spans="1:6" s="3" customFormat="1" ht="15" customHeight="1" thickBot="1" x14ac:dyDescent="0.6">
      <c r="A1" s="13" t="s">
        <v>67</v>
      </c>
      <c r="B1" s="14"/>
    </row>
    <row r="2" spans="1:6" s="2" customFormat="1" ht="15" customHeight="1" thickTop="1" x14ac:dyDescent="0.45">
      <c r="A2" s="4" t="s">
        <v>0</v>
      </c>
      <c r="B2" s="2" t="s">
        <v>1</v>
      </c>
      <c r="C2" s="2" t="s">
        <v>2</v>
      </c>
      <c r="D2" s="2" t="s">
        <v>68</v>
      </c>
      <c r="E2" s="2" t="s">
        <v>69</v>
      </c>
      <c r="F2" s="2" t="s">
        <v>65</v>
      </c>
    </row>
    <row r="3" spans="1:6" ht="15" customHeight="1" x14ac:dyDescent="0.45">
      <c r="A3" s="5">
        <v>3110</v>
      </c>
      <c r="B3" s="1" t="s">
        <v>3</v>
      </c>
      <c r="C3" s="6">
        <v>763456</v>
      </c>
      <c r="D3" s="6">
        <v>430000</v>
      </c>
      <c r="E3" s="15">
        <v>650000</v>
      </c>
    </row>
    <row r="4" spans="1:6" ht="15" customHeight="1" x14ac:dyDescent="0.45">
      <c r="A4" s="5">
        <v>3120</v>
      </c>
      <c r="B4" s="1" t="s">
        <v>4</v>
      </c>
      <c r="C4" s="6">
        <v>256160</v>
      </c>
      <c r="D4" s="6">
        <v>170000</v>
      </c>
      <c r="E4" s="6">
        <v>185000</v>
      </c>
    </row>
    <row r="5" spans="1:6" ht="15" customHeight="1" x14ac:dyDescent="0.45">
      <c r="A5" s="5">
        <v>3140</v>
      </c>
      <c r="B5" s="1" t="s">
        <v>5</v>
      </c>
      <c r="C5" s="6">
        <v>590721</v>
      </c>
      <c r="D5" s="6">
        <v>500000</v>
      </c>
      <c r="E5" s="6">
        <v>600000</v>
      </c>
    </row>
    <row r="6" spans="1:6" ht="15" customHeight="1" x14ac:dyDescent="0.45">
      <c r="A6" s="5">
        <v>3150</v>
      </c>
      <c r="B6" s="1" t="s">
        <v>6</v>
      </c>
      <c r="C6" s="6">
        <v>210519</v>
      </c>
    </row>
    <row r="7" spans="1:6" ht="15" customHeight="1" x14ac:dyDescent="0.45">
      <c r="A7" s="5">
        <v>3300</v>
      </c>
      <c r="B7" s="1" t="s">
        <v>70</v>
      </c>
      <c r="C7" s="6">
        <v>286360</v>
      </c>
      <c r="E7" s="2"/>
    </row>
    <row r="8" spans="1:6" ht="15" customHeight="1" x14ac:dyDescent="0.45">
      <c r="A8" s="5">
        <v>3301</v>
      </c>
      <c r="B8" s="1" t="s">
        <v>7</v>
      </c>
      <c r="C8" s="15">
        <v>85016</v>
      </c>
      <c r="D8" s="6">
        <v>45000</v>
      </c>
      <c r="E8" s="6">
        <v>75000</v>
      </c>
    </row>
    <row r="9" spans="1:6" ht="15" customHeight="1" x14ac:dyDescent="0.45">
      <c r="A9" s="5">
        <v>3302</v>
      </c>
      <c r="B9" s="1" t="s">
        <v>71</v>
      </c>
      <c r="C9" s="6">
        <v>159870</v>
      </c>
      <c r="D9" s="6">
        <v>500000</v>
      </c>
      <c r="E9" s="6">
        <v>500000</v>
      </c>
    </row>
    <row r="10" spans="1:6" ht="15" customHeight="1" x14ac:dyDescent="0.45">
      <c r="A10" s="5">
        <v>3303</v>
      </c>
      <c r="B10" s="1" t="s">
        <v>8</v>
      </c>
      <c r="C10" s="6"/>
      <c r="D10" s="6">
        <v>5000</v>
      </c>
    </row>
    <row r="11" spans="1:6" ht="15" customHeight="1" x14ac:dyDescent="0.45">
      <c r="A11" s="5">
        <v>3304</v>
      </c>
      <c r="B11" s="1" t="s">
        <v>9</v>
      </c>
      <c r="C11" s="6">
        <v>16240</v>
      </c>
    </row>
    <row r="12" spans="1:6" ht="15" customHeight="1" x14ac:dyDescent="0.45">
      <c r="A12" s="5">
        <v>3310</v>
      </c>
      <c r="B12" s="1" t="s">
        <v>10</v>
      </c>
      <c r="C12" s="6">
        <v>176940</v>
      </c>
      <c r="D12" s="6">
        <v>175000</v>
      </c>
      <c r="E12" s="6">
        <v>175000</v>
      </c>
    </row>
    <row r="13" spans="1:6" ht="15" customHeight="1" x14ac:dyDescent="0.45">
      <c r="A13" s="5">
        <v>3323</v>
      </c>
      <c r="B13" s="1" t="s">
        <v>66</v>
      </c>
      <c r="C13" s="6">
        <v>200883</v>
      </c>
      <c r="D13" s="6">
        <v>250000</v>
      </c>
      <c r="E13" s="15">
        <v>155500</v>
      </c>
    </row>
    <row r="14" spans="1:6" s="8" customFormat="1" ht="15" customHeight="1" x14ac:dyDescent="0.45">
      <c r="A14" s="7">
        <v>3540</v>
      </c>
      <c r="B14" s="8" t="s">
        <v>11</v>
      </c>
      <c r="C14" s="9">
        <v>18054</v>
      </c>
      <c r="D14" s="9">
        <v>15000</v>
      </c>
      <c r="E14" s="9">
        <v>20000</v>
      </c>
    </row>
    <row r="15" spans="1:6" ht="15" customHeight="1" x14ac:dyDescent="0.45">
      <c r="A15" s="5">
        <v>3801</v>
      </c>
      <c r="B15" s="1" t="s">
        <v>22</v>
      </c>
      <c r="C15" s="6"/>
      <c r="D15" s="6">
        <v>25000</v>
      </c>
      <c r="E15" s="6">
        <v>25000</v>
      </c>
    </row>
    <row r="16" spans="1:6" ht="15" customHeight="1" x14ac:dyDescent="0.45">
      <c r="A16" s="5">
        <v>3890</v>
      </c>
      <c r="B16" s="1" t="s">
        <v>21</v>
      </c>
      <c r="C16" s="6">
        <v>9340</v>
      </c>
    </row>
    <row r="17" spans="1:5" ht="15" customHeight="1" x14ac:dyDescent="0.45">
      <c r="A17" s="5">
        <v>3900</v>
      </c>
      <c r="B17" s="1" t="s">
        <v>12</v>
      </c>
      <c r="C17" s="6">
        <v>415050</v>
      </c>
      <c r="D17" s="6">
        <v>380000</v>
      </c>
      <c r="E17" s="6">
        <v>400000</v>
      </c>
    </row>
    <row r="18" spans="1:5" ht="15" customHeight="1" x14ac:dyDescent="0.45">
      <c r="A18" s="5">
        <v>3985</v>
      </c>
      <c r="B18" s="1" t="s">
        <v>13</v>
      </c>
      <c r="C18" s="6">
        <v>201880</v>
      </c>
      <c r="D18" s="6">
        <v>210000</v>
      </c>
      <c r="E18" s="15">
        <v>200000</v>
      </c>
    </row>
    <row r="19" spans="1:5" ht="15" customHeight="1" x14ac:dyDescent="0.45">
      <c r="A19" s="5">
        <v>3986</v>
      </c>
      <c r="B19" s="1" t="s">
        <v>14</v>
      </c>
      <c r="C19" s="6">
        <v>21710</v>
      </c>
      <c r="D19" s="6">
        <v>30000</v>
      </c>
      <c r="E19" s="6">
        <v>25000</v>
      </c>
    </row>
    <row r="20" spans="1:5" ht="15" customHeight="1" x14ac:dyDescent="0.45">
      <c r="A20" s="5">
        <v>3987</v>
      </c>
      <c r="B20" s="1" t="s">
        <v>15</v>
      </c>
      <c r="C20" s="6">
        <v>628200</v>
      </c>
      <c r="D20" s="6">
        <v>680000</v>
      </c>
      <c r="E20" s="6">
        <v>680000</v>
      </c>
    </row>
    <row r="21" spans="1:5" ht="15" customHeight="1" x14ac:dyDescent="0.45">
      <c r="A21" s="5">
        <v>3988</v>
      </c>
      <c r="B21" s="1" t="s">
        <v>16</v>
      </c>
      <c r="C21" s="6">
        <v>567543</v>
      </c>
      <c r="D21" s="6">
        <v>502000</v>
      </c>
      <c r="E21" s="6">
        <v>864000</v>
      </c>
    </row>
    <row r="22" spans="1:5" ht="15" customHeight="1" x14ac:dyDescent="0.45">
      <c r="A22" s="5">
        <v>3989</v>
      </c>
      <c r="B22" s="1" t="s">
        <v>17</v>
      </c>
      <c r="C22" s="6">
        <v>65000</v>
      </c>
      <c r="D22" s="6">
        <v>50000</v>
      </c>
      <c r="E22" s="6">
        <v>60000</v>
      </c>
    </row>
    <row r="23" spans="1:5" ht="15" customHeight="1" x14ac:dyDescent="0.45">
      <c r="A23" s="5">
        <v>3990</v>
      </c>
      <c r="B23" s="1" t="s">
        <v>18</v>
      </c>
      <c r="C23" s="6">
        <v>19981</v>
      </c>
      <c r="D23" s="6"/>
      <c r="E23" s="6">
        <v>10000</v>
      </c>
    </row>
    <row r="24" spans="1:5" ht="15" customHeight="1" x14ac:dyDescent="0.45">
      <c r="A24" s="5">
        <v>3991</v>
      </c>
      <c r="B24" s="1" t="s">
        <v>19</v>
      </c>
      <c r="C24" s="6">
        <v>765626</v>
      </c>
      <c r="D24" s="6">
        <v>762500</v>
      </c>
      <c r="E24" s="6">
        <v>768750</v>
      </c>
    </row>
    <row r="25" spans="1:5" s="11" customFormat="1" ht="15" customHeight="1" thickBot="1" x14ac:dyDescent="0.5">
      <c r="A25" s="10" t="s">
        <v>20</v>
      </c>
      <c r="C25" s="12">
        <f>SUM(C3:C24)</f>
        <v>5458549</v>
      </c>
      <c r="D25" s="12">
        <f>SUM(D3:D24)</f>
        <v>4729500</v>
      </c>
      <c r="E25" s="11">
        <f>SUM(E1:E24)</f>
        <v>5393250</v>
      </c>
    </row>
    <row r="26" spans="1:5" ht="15" customHeight="1" thickTop="1" x14ac:dyDescent="0.45"/>
    <row r="27" spans="1:5" ht="15" customHeight="1" x14ac:dyDescent="0.45">
      <c r="A27" s="5">
        <v>4010</v>
      </c>
      <c r="B27" s="1" t="s">
        <v>23</v>
      </c>
      <c r="C27" s="6">
        <v>-384122</v>
      </c>
      <c r="D27" s="6">
        <v>-215000</v>
      </c>
      <c r="E27" s="6">
        <v>-325000</v>
      </c>
    </row>
    <row r="28" spans="1:5" ht="15" customHeight="1" x14ac:dyDescent="0.45">
      <c r="A28" s="5">
        <v>4110</v>
      </c>
      <c r="B28" s="1" t="s">
        <v>24</v>
      </c>
      <c r="C28" s="6">
        <v>-115167</v>
      </c>
      <c r="D28" s="6">
        <v>-130000</v>
      </c>
      <c r="E28" s="6">
        <v>-130000</v>
      </c>
    </row>
    <row r="29" spans="1:5" ht="15" customHeight="1" x14ac:dyDescent="0.45">
      <c r="A29" s="5">
        <v>4120</v>
      </c>
      <c r="B29" s="1" t="s">
        <v>25</v>
      </c>
      <c r="C29" s="6">
        <v>-36758</v>
      </c>
      <c r="D29" s="6">
        <v>-10000</v>
      </c>
      <c r="E29" s="6">
        <v>-10000</v>
      </c>
    </row>
    <row r="30" spans="1:5" ht="15" customHeight="1" x14ac:dyDescent="0.45">
      <c r="A30" s="5">
        <v>4124</v>
      </c>
      <c r="B30" s="1" t="s">
        <v>26</v>
      </c>
      <c r="C30" s="6">
        <v>-48874</v>
      </c>
      <c r="D30" s="6">
        <v>-30000</v>
      </c>
      <c r="E30" s="6">
        <v>-30000</v>
      </c>
    </row>
    <row r="31" spans="1:5" ht="15" customHeight="1" x14ac:dyDescent="0.45">
      <c r="A31" s="5">
        <v>4125</v>
      </c>
      <c r="B31" s="1" t="s">
        <v>27</v>
      </c>
      <c r="C31" s="6">
        <v>-10217</v>
      </c>
      <c r="D31" s="6">
        <v>-25000</v>
      </c>
      <c r="E31" s="6">
        <v>-25000</v>
      </c>
    </row>
    <row r="32" spans="1:5" ht="15" customHeight="1" x14ac:dyDescent="0.45">
      <c r="A32" s="5">
        <v>4150</v>
      </c>
      <c r="B32" s="1" t="s">
        <v>28</v>
      </c>
      <c r="C32" s="6">
        <v>-188515</v>
      </c>
    </row>
    <row r="33" spans="1:5" ht="15" customHeight="1" x14ac:dyDescent="0.45">
      <c r="A33" s="5">
        <v>4200</v>
      </c>
      <c r="B33" s="1" t="s">
        <v>29</v>
      </c>
      <c r="C33" s="6">
        <v>-229582</v>
      </c>
      <c r="D33" s="6">
        <v>-200000</v>
      </c>
      <c r="E33" s="6">
        <v>-200000</v>
      </c>
    </row>
    <row r="34" spans="1:5" ht="15" customHeight="1" x14ac:dyDescent="0.45">
      <c r="A34" s="5">
        <v>4201</v>
      </c>
      <c r="B34" s="1" t="s">
        <v>30</v>
      </c>
      <c r="C34" s="6">
        <v>-234998</v>
      </c>
      <c r="D34" s="6">
        <v>-200000</v>
      </c>
      <c r="E34" s="6">
        <v>-200000</v>
      </c>
    </row>
    <row r="35" spans="1:5" ht="15" customHeight="1" x14ac:dyDescent="0.45">
      <c r="A35" s="5">
        <v>4302</v>
      </c>
      <c r="B35" s="1" t="s">
        <v>70</v>
      </c>
      <c r="C35" s="6">
        <v>-285530</v>
      </c>
      <c r="D35" s="6">
        <v>-245000</v>
      </c>
      <c r="E35" s="6">
        <v>-245000</v>
      </c>
    </row>
    <row r="36" spans="1:5" ht="15" customHeight="1" x14ac:dyDescent="0.45">
      <c r="C36" s="6"/>
    </row>
    <row r="37" spans="1:5" ht="15" customHeight="1" x14ac:dyDescent="0.45">
      <c r="A37" s="5">
        <v>5010</v>
      </c>
      <c r="B37" s="1" t="s">
        <v>31</v>
      </c>
      <c r="C37" s="6">
        <v>-1302</v>
      </c>
      <c r="D37" s="1">
        <v>0</v>
      </c>
      <c r="E37" s="1">
        <v>0</v>
      </c>
    </row>
    <row r="38" spans="1:5" ht="15" customHeight="1" x14ac:dyDescent="0.45">
      <c r="A38" s="5">
        <v>5020</v>
      </c>
      <c r="B38" s="1" t="s">
        <v>32</v>
      </c>
      <c r="C38" s="6">
        <v>-55147</v>
      </c>
      <c r="D38" s="6">
        <v>-75000</v>
      </c>
      <c r="E38" s="6">
        <v>-70000</v>
      </c>
    </row>
    <row r="39" spans="1:5" ht="15" customHeight="1" x14ac:dyDescent="0.45">
      <c r="A39" s="5">
        <v>5025</v>
      </c>
      <c r="B39" s="1" t="s">
        <v>33</v>
      </c>
      <c r="C39" s="6">
        <v>-33190</v>
      </c>
      <c r="D39" s="6">
        <v>-30000</v>
      </c>
      <c r="E39" s="6">
        <v>-35000</v>
      </c>
    </row>
    <row r="40" spans="1:5" ht="15" customHeight="1" x14ac:dyDescent="0.45">
      <c r="A40" s="5">
        <v>5030</v>
      </c>
      <c r="B40" s="1" t="s">
        <v>34</v>
      </c>
      <c r="C40" s="6">
        <v>-15067</v>
      </c>
      <c r="D40" s="6">
        <v>-20000</v>
      </c>
      <c r="E40" s="6">
        <v>-30000</v>
      </c>
    </row>
    <row r="41" spans="1:5" ht="15" customHeight="1" x14ac:dyDescent="0.45">
      <c r="A41" s="5">
        <v>5323</v>
      </c>
      <c r="B41" s="1" t="s">
        <v>66</v>
      </c>
      <c r="C41" s="6">
        <v>-110797</v>
      </c>
      <c r="D41" s="6">
        <v>-164500</v>
      </c>
      <c r="E41" s="6">
        <v>-84420</v>
      </c>
    </row>
    <row r="42" spans="1:5" ht="15" customHeight="1" x14ac:dyDescent="0.45">
      <c r="A42" s="5">
        <v>5700</v>
      </c>
      <c r="B42" s="1" t="s">
        <v>35</v>
      </c>
      <c r="C42" s="6">
        <v>-58022</v>
      </c>
      <c r="D42" s="6">
        <v>-3000</v>
      </c>
      <c r="E42" s="6">
        <v>-50000</v>
      </c>
    </row>
    <row r="43" spans="1:5" ht="15" customHeight="1" x14ac:dyDescent="0.45">
      <c r="A43" s="5">
        <v>5701</v>
      </c>
      <c r="B43" s="1" t="s">
        <v>36</v>
      </c>
      <c r="C43" s="6">
        <v>-202529</v>
      </c>
      <c r="D43" s="6">
        <v>-170000</v>
      </c>
      <c r="E43" s="6">
        <v>-190000</v>
      </c>
    </row>
    <row r="44" spans="1:5" ht="15" customHeight="1" x14ac:dyDescent="0.45">
      <c r="A44" s="5">
        <v>5930</v>
      </c>
      <c r="B44" s="1" t="s">
        <v>72</v>
      </c>
      <c r="C44" s="6">
        <v>-19540</v>
      </c>
      <c r="D44" s="6">
        <v>0</v>
      </c>
    </row>
    <row r="45" spans="1:5" ht="15" customHeight="1" x14ac:dyDescent="0.45">
      <c r="A45" s="5">
        <v>5931</v>
      </c>
      <c r="B45" s="1" t="s">
        <v>37</v>
      </c>
      <c r="C45" s="6">
        <v>-16075</v>
      </c>
      <c r="D45" s="6">
        <v>-3500</v>
      </c>
      <c r="E45" s="1">
        <v>-5000</v>
      </c>
    </row>
    <row r="51" spans="1:6" s="2" customFormat="1" ht="15" customHeight="1" x14ac:dyDescent="0.45">
      <c r="A51" s="4" t="s">
        <v>0</v>
      </c>
      <c r="B51" s="2" t="s">
        <v>1</v>
      </c>
      <c r="C51" s="2" t="s">
        <v>2</v>
      </c>
      <c r="D51" s="2" t="s">
        <v>68</v>
      </c>
      <c r="E51" s="2" t="s">
        <v>69</v>
      </c>
      <c r="F51" s="2" t="s">
        <v>65</v>
      </c>
    </row>
    <row r="52" spans="1:6" ht="15" customHeight="1" x14ac:dyDescent="0.45">
      <c r="A52" s="5">
        <v>6110</v>
      </c>
      <c r="B52" s="1" t="s">
        <v>38</v>
      </c>
      <c r="C52" s="6">
        <v>-10429</v>
      </c>
      <c r="D52" s="6">
        <v>-9000</v>
      </c>
      <c r="E52" s="6">
        <v>-10000</v>
      </c>
    </row>
    <row r="53" spans="1:6" ht="15" customHeight="1" x14ac:dyDescent="0.45">
      <c r="A53" s="5">
        <v>6150</v>
      </c>
      <c r="B53" s="1" t="s">
        <v>39</v>
      </c>
      <c r="C53" s="6">
        <v>-13102</v>
      </c>
      <c r="D53" s="6">
        <v>-15000</v>
      </c>
      <c r="E53" s="6">
        <v>-13000</v>
      </c>
    </row>
    <row r="54" spans="1:6" ht="15" customHeight="1" x14ac:dyDescent="0.45">
      <c r="A54" s="5">
        <v>6212</v>
      </c>
      <c r="B54" s="1" t="s">
        <v>40</v>
      </c>
      <c r="C54" s="6">
        <v>-29323</v>
      </c>
      <c r="D54" s="6">
        <v>-35000</v>
      </c>
      <c r="E54" s="6">
        <v>-30000</v>
      </c>
    </row>
    <row r="55" spans="1:6" ht="15" customHeight="1" x14ac:dyDescent="0.45">
      <c r="A55" s="5">
        <v>6230</v>
      </c>
      <c r="B55" s="1" t="s">
        <v>41</v>
      </c>
      <c r="C55" s="6">
        <v>-20197</v>
      </c>
      <c r="D55" s="6">
        <v>-30000</v>
      </c>
      <c r="E55" s="6">
        <v>-23000</v>
      </c>
    </row>
    <row r="56" spans="1:6" ht="15" customHeight="1" x14ac:dyDescent="0.45">
      <c r="A56" s="5">
        <v>6250</v>
      </c>
      <c r="B56" s="1" t="s">
        <v>42</v>
      </c>
      <c r="C56" s="6">
        <v>-162</v>
      </c>
      <c r="D56" s="6">
        <v>-1000</v>
      </c>
      <c r="E56" s="6">
        <v>-1000</v>
      </c>
    </row>
    <row r="57" spans="1:6" ht="15" customHeight="1" x14ac:dyDescent="0.45">
      <c r="A57" s="5">
        <v>6300</v>
      </c>
      <c r="B57" s="1" t="s">
        <v>43</v>
      </c>
      <c r="C57" s="6">
        <v>-36251</v>
      </c>
      <c r="D57" s="6">
        <v>-35000</v>
      </c>
      <c r="E57" s="6">
        <v>-35000</v>
      </c>
    </row>
    <row r="58" spans="1:6" ht="15" customHeight="1" x14ac:dyDescent="0.45">
      <c r="A58" s="5">
        <v>6301</v>
      </c>
      <c r="B58" s="1" t="s">
        <v>44</v>
      </c>
      <c r="C58" s="6">
        <v>-219685</v>
      </c>
      <c r="D58" s="6">
        <v>-200000</v>
      </c>
      <c r="E58" s="6">
        <v>-220000</v>
      </c>
    </row>
    <row r="59" spans="1:6" ht="15" customHeight="1" x14ac:dyDescent="0.45">
      <c r="A59" s="5">
        <v>6303</v>
      </c>
      <c r="B59" s="1" t="s">
        <v>45</v>
      </c>
      <c r="C59" s="6">
        <v>-2200</v>
      </c>
    </row>
    <row r="60" spans="1:6" ht="15" customHeight="1" x14ac:dyDescent="0.45">
      <c r="A60" s="5">
        <v>6390</v>
      </c>
      <c r="B60" s="1" t="s">
        <v>46</v>
      </c>
      <c r="C60" s="6">
        <v>-29010</v>
      </c>
      <c r="D60" s="6">
        <v>-25000</v>
      </c>
      <c r="E60" s="6">
        <v>-25000</v>
      </c>
    </row>
    <row r="61" spans="1:6" ht="15" customHeight="1" x14ac:dyDescent="0.45">
      <c r="A61" s="5">
        <v>6400</v>
      </c>
      <c r="B61" s="1" t="s">
        <v>47</v>
      </c>
      <c r="C61" s="6">
        <v>-17368</v>
      </c>
      <c r="D61" s="6">
        <v>-30000</v>
      </c>
      <c r="E61" s="6">
        <v>-20000</v>
      </c>
    </row>
    <row r="62" spans="1:6" ht="15" customHeight="1" x14ac:dyDescent="0.45">
      <c r="A62" s="5">
        <v>6410</v>
      </c>
      <c r="B62" s="1" t="s">
        <v>74</v>
      </c>
      <c r="C62" s="6"/>
      <c r="D62" s="6"/>
      <c r="E62" s="6">
        <v>-20000</v>
      </c>
    </row>
    <row r="63" spans="1:6" ht="15" customHeight="1" x14ac:dyDescent="0.45">
      <c r="A63" s="5">
        <v>6570</v>
      </c>
      <c r="B63" s="1" t="s">
        <v>48</v>
      </c>
      <c r="C63" s="6">
        <v>-10843</v>
      </c>
      <c r="D63" s="6">
        <v>-13000</v>
      </c>
      <c r="E63" s="6">
        <v>-11000</v>
      </c>
    </row>
    <row r="64" spans="1:6" ht="15" customHeight="1" x14ac:dyDescent="0.45">
      <c r="A64" s="5">
        <v>7010</v>
      </c>
      <c r="B64" s="1" t="s">
        <v>49</v>
      </c>
      <c r="C64" s="6">
        <v>-1870904</v>
      </c>
      <c r="D64" s="6">
        <v>-1725455</v>
      </c>
      <c r="E64" s="6">
        <v>-2160000</v>
      </c>
    </row>
    <row r="65" spans="1:5" ht="15" customHeight="1" x14ac:dyDescent="0.45">
      <c r="A65" s="5">
        <v>7011</v>
      </c>
      <c r="B65" s="1" t="s">
        <v>50</v>
      </c>
      <c r="C65" s="6">
        <v>-128266</v>
      </c>
      <c r="D65" s="6">
        <v>-150000</v>
      </c>
      <c r="E65" s="6">
        <v>-130000</v>
      </c>
    </row>
    <row r="66" spans="1:5" ht="15" customHeight="1" x14ac:dyDescent="0.45">
      <c r="A66" s="5">
        <v>7050</v>
      </c>
      <c r="B66" s="1" t="s">
        <v>51</v>
      </c>
      <c r="C66" s="6">
        <v>-47840</v>
      </c>
      <c r="D66" s="6">
        <v>-30000</v>
      </c>
      <c r="E66" s="6">
        <v>-50000</v>
      </c>
    </row>
    <row r="67" spans="1:5" ht="15" customHeight="1" x14ac:dyDescent="0.45">
      <c r="A67" s="5">
        <v>7330</v>
      </c>
      <c r="B67" s="1" t="s">
        <v>52</v>
      </c>
      <c r="C67" s="6">
        <v>-1036</v>
      </c>
      <c r="D67" s="6">
        <v>-5000</v>
      </c>
      <c r="E67" s="6">
        <v>-2000</v>
      </c>
    </row>
    <row r="68" spans="1:5" ht="15" customHeight="1" x14ac:dyDescent="0.45">
      <c r="A68" s="5">
        <v>7331</v>
      </c>
      <c r="B68" s="1" t="s">
        <v>53</v>
      </c>
      <c r="C68" s="6">
        <v>-12760</v>
      </c>
      <c r="D68" s="6">
        <v>-11000</v>
      </c>
      <c r="E68" s="6">
        <v>-12000</v>
      </c>
    </row>
    <row r="69" spans="1:5" ht="15" customHeight="1" x14ac:dyDescent="0.45">
      <c r="A69" s="5">
        <v>7332</v>
      </c>
      <c r="B69" s="1" t="s">
        <v>54</v>
      </c>
      <c r="C69" s="6">
        <v>-18128</v>
      </c>
      <c r="D69" s="6">
        <v>-19000</v>
      </c>
      <c r="E69" s="6">
        <v>-19000</v>
      </c>
    </row>
    <row r="70" spans="1:5" ht="15" customHeight="1" x14ac:dyDescent="0.45">
      <c r="A70" s="5">
        <v>7400</v>
      </c>
      <c r="B70" s="1" t="s">
        <v>55</v>
      </c>
      <c r="C70" s="6">
        <v>-79176</v>
      </c>
      <c r="D70" s="6">
        <v>-10000</v>
      </c>
      <c r="E70" s="6">
        <v>-50000</v>
      </c>
    </row>
    <row r="71" spans="1:5" ht="15" customHeight="1" x14ac:dyDescent="0.45">
      <c r="A71" s="5">
        <v>7401</v>
      </c>
      <c r="B71" s="1" t="s">
        <v>56</v>
      </c>
      <c r="C71" s="6">
        <v>-12000</v>
      </c>
      <c r="D71" s="6"/>
      <c r="E71" s="1" t="s">
        <v>73</v>
      </c>
    </row>
    <row r="72" spans="1:5" ht="15" customHeight="1" x14ac:dyDescent="0.45">
      <c r="A72" s="5">
        <v>7450</v>
      </c>
      <c r="B72" s="1" t="s">
        <v>57</v>
      </c>
      <c r="C72" s="6">
        <v>-8500</v>
      </c>
      <c r="D72" s="6">
        <v>-5000</v>
      </c>
    </row>
    <row r="73" spans="1:5" ht="15" customHeight="1" x14ac:dyDescent="0.45">
      <c r="A73" s="5">
        <v>7451</v>
      </c>
      <c r="B73" s="1" t="s">
        <v>58</v>
      </c>
      <c r="C73" s="6">
        <v>-74310</v>
      </c>
      <c r="D73" s="6">
        <v>-66000</v>
      </c>
      <c r="E73" s="6">
        <v>-74000</v>
      </c>
    </row>
    <row r="74" spans="1:5" ht="15" customHeight="1" x14ac:dyDescent="0.45">
      <c r="A74" s="5">
        <v>7510</v>
      </c>
      <c r="B74" s="1" t="s">
        <v>59</v>
      </c>
      <c r="C74" s="6">
        <v>-559499</v>
      </c>
      <c r="D74" s="6">
        <v>-530700</v>
      </c>
      <c r="E74" s="6">
        <v>-679000</v>
      </c>
    </row>
    <row r="75" spans="1:5" ht="15" customHeight="1" x14ac:dyDescent="0.45">
      <c r="A75" s="5">
        <v>7511</v>
      </c>
      <c r="B75" s="1" t="s">
        <v>60</v>
      </c>
      <c r="C75" s="6">
        <v>-32722</v>
      </c>
      <c r="D75" s="6">
        <v>-35000</v>
      </c>
      <c r="E75" s="6">
        <v>-33000</v>
      </c>
    </row>
    <row r="76" spans="1:5" ht="15" customHeight="1" x14ac:dyDescent="0.45">
      <c r="A76" s="5">
        <v>7690</v>
      </c>
      <c r="B76" s="1" t="s">
        <v>61</v>
      </c>
      <c r="C76" s="6">
        <v>-1027</v>
      </c>
    </row>
    <row r="77" spans="1:5" ht="15" customHeight="1" x14ac:dyDescent="0.45">
      <c r="A77" s="5" t="s">
        <v>63</v>
      </c>
      <c r="C77" s="6">
        <f>SUM(C27:C76)</f>
        <v>-5280170</v>
      </c>
      <c r="D77" s="6">
        <f>SUM(D27:D76)</f>
        <v>-4501155</v>
      </c>
      <c r="E77" s="6">
        <f>SUM(E27:E76)</f>
        <v>-5246420</v>
      </c>
    </row>
    <row r="81" spans="1:5" ht="15" customHeight="1" x14ac:dyDescent="0.45">
      <c r="A81" s="5">
        <v>7900</v>
      </c>
      <c r="B81" s="1" t="s">
        <v>62</v>
      </c>
      <c r="C81" s="6">
        <v>-5995</v>
      </c>
    </row>
    <row r="83" spans="1:5" ht="15" customHeight="1" x14ac:dyDescent="0.45">
      <c r="A83" s="5" t="s">
        <v>64</v>
      </c>
      <c r="C83" s="6">
        <f>SUM(C25+C77+C81)</f>
        <v>172384</v>
      </c>
      <c r="D83" s="6">
        <f>SUM(D25+D77)</f>
        <v>228345</v>
      </c>
      <c r="E83" s="6">
        <f>SUM(E25+E77)</f>
        <v>146830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10" sqref="A1:XFD1048576"/>
    </sheetView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TV-Dator</dc:creator>
  <cp:lastModifiedBy>Magnusson, Joachim</cp:lastModifiedBy>
  <cp:lastPrinted>2018-05-11T09:51:33Z</cp:lastPrinted>
  <dcterms:created xsi:type="dcterms:W3CDTF">2016-04-19T17:02:33Z</dcterms:created>
  <dcterms:modified xsi:type="dcterms:W3CDTF">2018-05-24T14:10:55Z</dcterms:modified>
</cp:coreProperties>
</file>